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C7C7" lockStructure="1"/>
  <bookViews>
    <workbookView xWindow="480" yWindow="60" windowWidth="18195" windowHeight="8505"/>
  </bookViews>
  <sheets>
    <sheet name="Sheet1" sheetId="1" r:id="rId1"/>
    <sheet name="Sheet3" sheetId="3" r:id="rId2"/>
  </sheets>
  <calcPr calcId="144525"/>
</workbook>
</file>

<file path=xl/calcChain.xml><?xml version="1.0" encoding="utf-8"?>
<calcChain xmlns="http://schemas.openxmlformats.org/spreadsheetml/2006/main">
  <c r="H39" i="1" l="1"/>
  <c r="H40" i="1" s="1"/>
  <c r="D28" i="1" l="1"/>
  <c r="D25" i="1" l="1"/>
  <c r="D20" i="1" l="1"/>
  <c r="D21" i="1" s="1"/>
  <c r="D17" i="1"/>
  <c r="D18" i="1" s="1"/>
  <c r="D12" i="1"/>
  <c r="D13" i="1" s="1"/>
  <c r="D8" i="1"/>
  <c r="D9" i="1" s="1"/>
  <c r="D5" i="1"/>
  <c r="D6" i="1"/>
  <c r="E5" i="1" s="1"/>
  <c r="E6" i="1" s="1"/>
  <c r="F5" i="1" s="1"/>
  <c r="F6" i="1" s="1"/>
  <c r="G5" i="1" s="1"/>
  <c r="G6" i="1" s="1"/>
  <c r="H5" i="1" s="1"/>
  <c r="H6" i="1" s="1"/>
  <c r="I5" i="1" s="1"/>
  <c r="I6" i="1" s="1"/>
  <c r="J5" i="1" s="1"/>
  <c r="J6" i="1" s="1"/>
  <c r="K5" i="1" s="1"/>
  <c r="K6" i="1" s="1"/>
  <c r="L5" i="1" s="1"/>
  <c r="L6" i="1" s="1"/>
  <c r="M5" i="1" s="1"/>
  <c r="M6" i="1" s="1"/>
  <c r="N5" i="1" s="1"/>
  <c r="N6" i="1" s="1"/>
  <c r="O5" i="1" s="1"/>
  <c r="O6" i="1" s="1"/>
  <c r="D3" i="1"/>
  <c r="D4" i="1"/>
  <c r="E3" i="1" s="1"/>
  <c r="E4" i="1" s="1"/>
  <c r="F3" i="1" s="1"/>
  <c r="F4" i="1" s="1"/>
  <c r="G3" i="1" s="1"/>
  <c r="G4" i="1" s="1"/>
  <c r="H3" i="1" s="1"/>
  <c r="H4" i="1" s="1"/>
  <c r="I3" i="1" s="1"/>
  <c r="I4" i="1" s="1"/>
  <c r="J3" i="1" s="1"/>
  <c r="J4" i="1" s="1"/>
  <c r="K3" i="1" s="1"/>
  <c r="K4" i="1" s="1"/>
  <c r="L3" i="1" s="1"/>
  <c r="L4" i="1" s="1"/>
  <c r="M3" i="1" s="1"/>
  <c r="M4" i="1" s="1"/>
  <c r="N3" i="1" s="1"/>
  <c r="N4" i="1" s="1"/>
  <c r="O3" i="1" s="1"/>
  <c r="O4" i="1" s="1"/>
  <c r="E17" i="1" l="1"/>
  <c r="E18" i="1" s="1"/>
  <c r="E19" i="1"/>
  <c r="D19" i="1"/>
  <c r="E20" i="1"/>
  <c r="E21" i="1" s="1"/>
  <c r="D22" i="1"/>
  <c r="D10" i="1"/>
  <c r="D11" i="1" s="1"/>
  <c r="E12" i="1"/>
  <c r="E13" i="1" s="1"/>
  <c r="E14" i="1"/>
  <c r="D14" i="1"/>
  <c r="D15" i="1" s="1"/>
  <c r="E8" i="1"/>
  <c r="E9" i="1" s="1"/>
  <c r="C5" i="1"/>
  <c r="D29" i="1"/>
  <c r="F20" i="1" l="1"/>
  <c r="F21" i="1" s="1"/>
  <c r="E22" i="1"/>
  <c r="F17" i="1"/>
  <c r="F18" i="1" s="1"/>
  <c r="F19" i="1"/>
  <c r="E28" i="1"/>
  <c r="D30" i="1"/>
  <c r="F8" i="1"/>
  <c r="F9" i="1" s="1"/>
  <c r="E10" i="1"/>
  <c r="E11" i="1" s="1"/>
  <c r="F12" i="1"/>
  <c r="F13" i="1" s="1"/>
  <c r="E15" i="1"/>
  <c r="F14" i="1"/>
  <c r="D26" i="1"/>
  <c r="D27" i="1" s="1"/>
  <c r="G17" i="1" l="1"/>
  <c r="G18" i="1" s="1"/>
  <c r="G19" i="1"/>
  <c r="G20" i="1"/>
  <c r="G21" i="1" s="1"/>
  <c r="F22" i="1"/>
  <c r="E25" i="1"/>
  <c r="G12" i="1"/>
  <c r="G13" i="1" s="1"/>
  <c r="F15" i="1"/>
  <c r="G14" i="1"/>
  <c r="G8" i="1"/>
  <c r="G9" i="1" s="1"/>
  <c r="F10" i="1"/>
  <c r="F11" i="1" s="1"/>
  <c r="E29" i="1"/>
  <c r="E26" i="1"/>
  <c r="H20" i="1" l="1"/>
  <c r="H21" i="1" s="1"/>
  <c r="G22" i="1"/>
  <c r="H17" i="1"/>
  <c r="H18" i="1" s="1"/>
  <c r="H19" i="1"/>
  <c r="E30" i="1"/>
  <c r="E27" i="1"/>
  <c r="F25" i="1"/>
  <c r="F28" i="1"/>
  <c r="H8" i="1"/>
  <c r="H9" i="1" s="1"/>
  <c r="G10" i="1"/>
  <c r="G11" i="1" s="1"/>
  <c r="H12" i="1"/>
  <c r="H13" i="1" s="1"/>
  <c r="G15" i="1"/>
  <c r="H14" i="1"/>
  <c r="F29" i="1"/>
  <c r="F26" i="1"/>
  <c r="F27" i="1" s="1"/>
  <c r="I17" i="1" l="1"/>
  <c r="I18" i="1" s="1"/>
  <c r="I19" i="1"/>
  <c r="I20" i="1"/>
  <c r="I21" i="1" s="1"/>
  <c r="H22" i="1"/>
  <c r="G25" i="1"/>
  <c r="F30" i="1"/>
  <c r="G28" i="1"/>
  <c r="I12" i="1"/>
  <c r="I13" i="1" s="1"/>
  <c r="H15" i="1"/>
  <c r="I14" i="1"/>
  <c r="I8" i="1"/>
  <c r="I9" i="1" s="1"/>
  <c r="H10" i="1"/>
  <c r="H11" i="1" s="1"/>
  <c r="G29" i="1"/>
  <c r="G30" i="1" s="1"/>
  <c r="G26" i="1"/>
  <c r="J20" i="1" l="1"/>
  <c r="J21" i="1" s="1"/>
  <c r="I22" i="1"/>
  <c r="J17" i="1"/>
  <c r="J18" i="1" s="1"/>
  <c r="J19" i="1"/>
  <c r="H25" i="1"/>
  <c r="G27" i="1"/>
  <c r="H28" i="1"/>
  <c r="J8" i="1"/>
  <c r="J9" i="1" s="1"/>
  <c r="I10" i="1"/>
  <c r="I11" i="1" s="1"/>
  <c r="J12" i="1"/>
  <c r="J13" i="1" s="1"/>
  <c r="I15" i="1"/>
  <c r="J14" i="1"/>
  <c r="H29" i="1"/>
  <c r="H26" i="1"/>
  <c r="K17" i="1" l="1"/>
  <c r="K18" i="1" s="1"/>
  <c r="K19" i="1"/>
  <c r="K20" i="1"/>
  <c r="K21" i="1" s="1"/>
  <c r="J22" i="1"/>
  <c r="H27" i="1"/>
  <c r="I25" i="1"/>
  <c r="I28" i="1"/>
  <c r="H30" i="1"/>
  <c r="K12" i="1"/>
  <c r="K13" i="1" s="1"/>
  <c r="J15" i="1"/>
  <c r="K14" i="1"/>
  <c r="K8" i="1"/>
  <c r="K9" i="1" s="1"/>
  <c r="J10" i="1"/>
  <c r="J11" i="1" s="1"/>
  <c r="I26" i="1"/>
  <c r="I29" i="1"/>
  <c r="L20" i="1" l="1"/>
  <c r="L21" i="1" s="1"/>
  <c r="K22" i="1"/>
  <c r="L17" i="1"/>
  <c r="L18" i="1" s="1"/>
  <c r="L19" i="1"/>
  <c r="I27" i="1"/>
  <c r="J25" i="1"/>
  <c r="I30" i="1"/>
  <c r="L8" i="1"/>
  <c r="L9" i="1" s="1"/>
  <c r="K10" i="1"/>
  <c r="K11" i="1" s="1"/>
  <c r="L12" i="1"/>
  <c r="L13" i="1" s="1"/>
  <c r="K15" i="1"/>
  <c r="L14" i="1"/>
  <c r="J28" i="1"/>
  <c r="J29" i="1" s="1"/>
  <c r="M17" i="1" l="1"/>
  <c r="M18" i="1" s="1"/>
  <c r="M19" i="1"/>
  <c r="M20" i="1"/>
  <c r="M21" i="1" s="1"/>
  <c r="L22" i="1"/>
  <c r="J26" i="1"/>
  <c r="J30" i="1"/>
  <c r="M12" i="1"/>
  <c r="M13" i="1" s="1"/>
  <c r="L15" i="1"/>
  <c r="M14" i="1"/>
  <c r="M8" i="1"/>
  <c r="M9" i="1" s="1"/>
  <c r="L10" i="1"/>
  <c r="L11" i="1" s="1"/>
  <c r="K28" i="1"/>
  <c r="K29" i="1" s="1"/>
  <c r="N20" i="1" l="1"/>
  <c r="N21" i="1" s="1"/>
  <c r="M22" i="1"/>
  <c r="N17" i="1"/>
  <c r="N18" i="1" s="1"/>
  <c r="N19" i="1"/>
  <c r="J27" i="1"/>
  <c r="K25" i="1"/>
  <c r="K30" i="1"/>
  <c r="N8" i="1"/>
  <c r="N9" i="1" s="1"/>
  <c r="M10" i="1"/>
  <c r="M11" i="1" s="1"/>
  <c r="N12" i="1"/>
  <c r="N13" i="1" s="1"/>
  <c r="M15" i="1"/>
  <c r="N14" i="1"/>
  <c r="L28" i="1"/>
  <c r="L29" i="1" s="1"/>
  <c r="O17" i="1" l="1"/>
  <c r="O18" i="1" s="1"/>
  <c r="O19" i="1"/>
  <c r="O20" i="1"/>
  <c r="O21" i="1" s="1"/>
  <c r="O22" i="1" s="1"/>
  <c r="N22" i="1"/>
  <c r="K26" i="1"/>
  <c r="L30" i="1"/>
  <c r="O12" i="1"/>
  <c r="O13" i="1" s="1"/>
  <c r="N15" i="1"/>
  <c r="O14" i="1"/>
  <c r="O8" i="1"/>
  <c r="O9" i="1" s="1"/>
  <c r="N10" i="1"/>
  <c r="N11" i="1" s="1"/>
  <c r="M28" i="1"/>
  <c r="M29" i="1" s="1"/>
  <c r="K27" i="1" l="1"/>
  <c r="L25" i="1"/>
  <c r="M30" i="1"/>
  <c r="O10" i="1"/>
  <c r="O11" i="1" s="1"/>
  <c r="O15" i="1"/>
  <c r="N28" i="1"/>
  <c r="N29" i="1" s="1"/>
  <c r="L26" i="1" l="1"/>
  <c r="N30" i="1"/>
  <c r="O28" i="1"/>
  <c r="O29" i="1" s="1"/>
  <c r="P30" i="1" s="1"/>
  <c r="L27" i="1" l="1"/>
  <c r="M25" i="1"/>
  <c r="O30" i="1"/>
  <c r="M26" i="1" l="1"/>
  <c r="M27" i="1" l="1"/>
  <c r="N25" i="1"/>
  <c r="N26" i="1" l="1"/>
  <c r="N27" i="1" l="1"/>
  <c r="O25" i="1"/>
  <c r="O26" i="1" s="1"/>
  <c r="O27" i="1" s="1"/>
</calcChain>
</file>

<file path=xl/sharedStrings.xml><?xml version="1.0" encoding="utf-8"?>
<sst xmlns="http://schemas.openxmlformats.org/spreadsheetml/2006/main" count="23" uniqueCount="14">
  <si>
    <t>بورس ایران</t>
  </si>
  <si>
    <t>طلا</t>
  </si>
  <si>
    <t>ین ژاپن ندارد</t>
  </si>
  <si>
    <t>ین ژاپن دارد</t>
  </si>
  <si>
    <t>پایین</t>
  </si>
  <si>
    <t>عددمبنا</t>
  </si>
  <si>
    <t>مقاومت</t>
  </si>
  <si>
    <t>حمایت</t>
  </si>
  <si>
    <t xml:space="preserve">عدد مبنا یعنی سقف یا کف بازار </t>
  </si>
  <si>
    <t>تایم روزانه</t>
  </si>
  <si>
    <t>به نام حق</t>
  </si>
  <si>
    <t>طراح: احمد خجسته</t>
  </si>
  <si>
    <t>khojasteh0014@yahoo.com</t>
  </si>
  <si>
    <t>managefiscal.ir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</si>
</sst>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_-* #,##0.00\-;_-* &quot;-&quot;??_-;_-@_-"/>
    <numFmt numFmtId="164" formatCode="_-* #,##0.00000_-;_-* #,##0.00000\-;_-* &quot;-&quot;?????_-;_-@_-"/>
    <numFmt numFmtId="165" formatCode="_-* #,##0.000000_-;_-* #,##0.000000\-;_-* &quot;-&quot;??????_-;_-@_-"/>
  </numFmts>
  <fonts count="4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17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Protection="1">
      <protection hidden="1"/>
    </xf>
    <xf numFmtId="0" fontId="2" fillId="4" borderId="1" xfId="0" applyFont="1" applyFill="1" applyBorder="1" applyProtection="1">
      <protection hidden="1"/>
    </xf>
    <xf numFmtId="0" fontId="0" fillId="4" borderId="0" xfId="0" applyFill="1" applyProtection="1">
      <protection hidden="1"/>
    </xf>
    <xf numFmtId="0" fontId="2" fillId="8" borderId="0" xfId="0" applyFont="1" applyFill="1" applyProtection="1">
      <protection hidden="1"/>
    </xf>
    <xf numFmtId="0" fontId="0" fillId="7" borderId="0" xfId="0" applyFill="1" applyProtection="1">
      <protection hidden="1"/>
    </xf>
    <xf numFmtId="0" fontId="2" fillId="7" borderId="0" xfId="0" applyFont="1" applyFill="1" applyProtection="1">
      <protection hidden="1"/>
    </xf>
    <xf numFmtId="0" fontId="0" fillId="0" borderId="0" xfId="0" applyFill="1" applyProtection="1">
      <protection hidden="1"/>
    </xf>
    <xf numFmtId="0" fontId="2" fillId="0" borderId="0" xfId="0" applyFont="1" applyProtection="1">
      <protection hidden="1"/>
    </xf>
    <xf numFmtId="0" fontId="0" fillId="6" borderId="0" xfId="0" applyFill="1" applyProtection="1">
      <protection hidden="1"/>
    </xf>
    <xf numFmtId="0" fontId="2" fillId="6" borderId="0" xfId="0" applyFont="1" applyFill="1" applyProtection="1">
      <protection hidden="1"/>
    </xf>
    <xf numFmtId="0" fontId="2" fillId="9" borderId="1" xfId="0" applyFont="1" applyFill="1" applyBorder="1" applyProtection="1">
      <protection hidden="1"/>
    </xf>
    <xf numFmtId="0" fontId="0" fillId="9" borderId="0" xfId="0" applyFill="1" applyProtection="1">
      <protection hidden="1"/>
    </xf>
    <xf numFmtId="0" fontId="2" fillId="9" borderId="0" xfId="0" applyFont="1" applyFill="1" applyProtection="1">
      <protection hidden="1"/>
    </xf>
    <xf numFmtId="0" fontId="2" fillId="3" borderId="1" xfId="0" applyFont="1" applyFill="1" applyBorder="1" applyProtection="1">
      <protection hidden="1"/>
    </xf>
    <xf numFmtId="0" fontId="0" fillId="5" borderId="0" xfId="0" applyFill="1" applyProtection="1">
      <protection hidden="1"/>
    </xf>
    <xf numFmtId="0" fontId="2" fillId="2" borderId="1" xfId="0" applyFont="1" applyFill="1" applyBorder="1" applyProtection="1">
      <protection hidden="1"/>
    </xf>
    <xf numFmtId="0" fontId="2" fillId="5" borderId="1" xfId="0" applyFont="1" applyFill="1" applyBorder="1" applyProtection="1">
      <protection hidden="1"/>
    </xf>
    <xf numFmtId="0" fontId="0" fillId="5" borderId="1" xfId="0" applyFill="1" applyBorder="1" applyProtection="1">
      <protection hidden="1"/>
    </xf>
    <xf numFmtId="0" fontId="2" fillId="0" borderId="0" xfId="0" applyFont="1" applyFill="1" applyProtection="1">
      <protection hidden="1"/>
    </xf>
    <xf numFmtId="0" fontId="2" fillId="5" borderId="0" xfId="0" applyFont="1" applyFill="1" applyBorder="1" applyProtection="1">
      <protection hidden="1"/>
    </xf>
    <xf numFmtId="0" fontId="0" fillId="5" borderId="0" xfId="0" applyFill="1" applyBorder="1" applyProtection="1">
      <protection hidden="1"/>
    </xf>
    <xf numFmtId="0" fontId="2" fillId="8" borderId="1" xfId="0" applyFont="1" applyFill="1" applyBorder="1" applyProtection="1">
      <protection locked="0"/>
    </xf>
    <xf numFmtId="165" fontId="0" fillId="4" borderId="0" xfId="1" applyNumberFormat="1" applyFont="1" applyFill="1" applyProtection="1">
      <protection locked="0"/>
    </xf>
    <xf numFmtId="165" fontId="0" fillId="9" borderId="0" xfId="1" applyNumberFormat="1" applyFont="1" applyFill="1" applyProtection="1">
      <protection locked="0"/>
    </xf>
    <xf numFmtId="164" fontId="2" fillId="3" borderId="1" xfId="1" applyNumberFormat="1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2" fillId="9" borderId="1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165" fontId="0" fillId="0" borderId="0" xfId="1" applyNumberFormat="1" applyFont="1" applyProtection="1">
      <protection hidden="1"/>
    </xf>
    <xf numFmtId="0" fontId="2" fillId="7" borderId="0" xfId="0" applyFont="1" applyFill="1" applyAlignment="1" applyProtection="1">
      <alignment horizontal="center"/>
      <protection hidden="1"/>
    </xf>
    <xf numFmtId="0" fontId="0" fillId="7" borderId="0" xfId="0" applyFill="1" applyAlignment="1" applyProtection="1">
      <protection hidden="1"/>
    </xf>
    <xf numFmtId="0" fontId="3" fillId="7" borderId="0" xfId="2" applyFill="1" applyAlignment="1" applyProtection="1">
      <protection hidden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00FF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hojasteh0014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40"/>
  <sheetViews>
    <sheetView tabSelected="1" topLeftCell="C1" workbookViewId="0">
      <selection activeCell="E9" sqref="E9"/>
    </sheetView>
  </sheetViews>
  <sheetFormatPr defaultRowHeight="15"/>
  <cols>
    <col min="1" max="1" width="9.140625" style="1"/>
    <col min="2" max="2" width="11.7109375" style="1" hidden="1" customWidth="1"/>
    <col min="3" max="3" width="13" style="1" customWidth="1"/>
    <col min="4" max="4" width="9.140625" style="1"/>
    <col min="5" max="5" width="12" style="1" bestFit="1" customWidth="1"/>
    <col min="6" max="16384" width="9.140625" style="1"/>
  </cols>
  <sheetData>
    <row r="2" spans="2:20">
      <c r="D2" s="1">
        <v>1</v>
      </c>
      <c r="E2" s="1">
        <v>2</v>
      </c>
      <c r="F2" s="1">
        <v>3</v>
      </c>
      <c r="G2" s="1">
        <v>4</v>
      </c>
      <c r="H2" s="1">
        <v>5</v>
      </c>
      <c r="I2" s="1">
        <v>6</v>
      </c>
      <c r="Q2" s="5"/>
      <c r="R2" s="32" t="s">
        <v>10</v>
      </c>
      <c r="S2" s="32"/>
      <c r="T2" s="5"/>
    </row>
    <row r="3" spans="2:20">
      <c r="B3" s="2">
        <v>2.5</v>
      </c>
      <c r="C3" s="2" t="s">
        <v>0</v>
      </c>
      <c r="D3" s="3">
        <f>((SQRT($C$4))+$B$3)</f>
        <v>43.13249930782009</v>
      </c>
      <c r="E3" s="3">
        <f>((SQRT(D4))+$B$3)</f>
        <v>45.63249930782009</v>
      </c>
      <c r="F3" s="3">
        <f t="shared" ref="F3:O3" si="0">((SQRT(E4))+$B$3)</f>
        <v>48.13249930782009</v>
      </c>
      <c r="G3" s="3">
        <f t="shared" si="0"/>
        <v>50.63249930782009</v>
      </c>
      <c r="H3" s="3">
        <f t="shared" si="0"/>
        <v>53.13249930782009</v>
      </c>
      <c r="I3" s="3">
        <f t="shared" si="0"/>
        <v>55.63249930782009</v>
      </c>
      <c r="J3" s="3">
        <f t="shared" si="0"/>
        <v>58.13249930782009</v>
      </c>
      <c r="K3" s="3">
        <f t="shared" si="0"/>
        <v>60.63249930782009</v>
      </c>
      <c r="L3" s="3">
        <f t="shared" si="0"/>
        <v>63.13249930782009</v>
      </c>
      <c r="M3" s="3">
        <f t="shared" si="0"/>
        <v>65.632499307820098</v>
      </c>
      <c r="N3" s="3">
        <f t="shared" si="0"/>
        <v>68.132499307820098</v>
      </c>
      <c r="O3" s="3">
        <f t="shared" si="0"/>
        <v>70.632499307820098</v>
      </c>
      <c r="Q3" s="5"/>
      <c r="R3" s="32" t="s">
        <v>11</v>
      </c>
      <c r="S3" s="32"/>
      <c r="T3" s="5"/>
    </row>
    <row r="4" spans="2:20">
      <c r="B4" s="4" t="s">
        <v>5</v>
      </c>
      <c r="C4" s="22">
        <v>1651</v>
      </c>
      <c r="D4" s="5">
        <f>POWER(D3,2)</f>
        <v>1860.4124965391006</v>
      </c>
      <c r="E4" s="5">
        <f t="shared" ref="E4:G4" si="1">POWER(E3,2)</f>
        <v>2082.3249930782013</v>
      </c>
      <c r="F4" s="5">
        <f t="shared" si="1"/>
        <v>2316.7374896173014</v>
      </c>
      <c r="G4" s="5">
        <f t="shared" si="1"/>
        <v>2563.6499861564021</v>
      </c>
      <c r="H4" s="5">
        <f t="shared" ref="H4" si="2">POWER(H3,2)</f>
        <v>2823.0624826955022</v>
      </c>
      <c r="I4" s="5">
        <f t="shared" ref="I4" si="3">POWER(I3,2)</f>
        <v>3094.9749792346029</v>
      </c>
      <c r="J4" s="5">
        <f t="shared" ref="J4" si="4">POWER(J3,2)</f>
        <v>3379.3874757737035</v>
      </c>
      <c r="K4" s="5">
        <f t="shared" ref="K4" si="5">POWER(K3,2)</f>
        <v>3676.2999723128037</v>
      </c>
      <c r="L4" s="5">
        <f t="shared" ref="L4" si="6">POWER(L3,2)</f>
        <v>3985.7124688519043</v>
      </c>
      <c r="M4" s="5">
        <f t="shared" ref="M4" si="7">POWER(M3,2)</f>
        <v>4307.6249653910054</v>
      </c>
      <c r="N4" s="5">
        <f t="shared" ref="N4" si="8">POWER(N3,2)</f>
        <v>4642.0374619301065</v>
      </c>
      <c r="O4" s="5">
        <f t="shared" ref="O4" si="9">POWER(O3,2)</f>
        <v>4988.9499584692066</v>
      </c>
      <c r="P4" s="6" t="s">
        <v>6</v>
      </c>
      <c r="Q4" s="5"/>
      <c r="R4" s="33" t="s">
        <v>12</v>
      </c>
      <c r="S4" s="32"/>
      <c r="T4" s="5"/>
    </row>
    <row r="5" spans="2:20">
      <c r="B5" s="2"/>
      <c r="C5" s="30">
        <f>((SQRT(C4))+$B$3)</f>
        <v>43.13249930782009</v>
      </c>
      <c r="D5" s="7">
        <f>((SQRT($C$4))-$B$3)</f>
        <v>38.13249930782009</v>
      </c>
      <c r="E5" s="7">
        <f>((SQRT(D6))-$B$3)</f>
        <v>35.63249930782009</v>
      </c>
      <c r="F5" s="7">
        <f t="shared" ref="F5:O5" si="10">((SQRT(E6))-$B$3)</f>
        <v>33.13249930782009</v>
      </c>
      <c r="G5" s="7">
        <f t="shared" si="10"/>
        <v>30.63249930782009</v>
      </c>
      <c r="H5" s="7">
        <f t="shared" si="10"/>
        <v>28.13249930782009</v>
      </c>
      <c r="I5" s="7">
        <f t="shared" si="10"/>
        <v>25.63249930782009</v>
      </c>
      <c r="J5" s="7">
        <f t="shared" si="10"/>
        <v>23.13249930782009</v>
      </c>
      <c r="K5" s="7">
        <f t="shared" si="10"/>
        <v>20.63249930782009</v>
      </c>
      <c r="L5" s="7">
        <f t="shared" si="10"/>
        <v>18.13249930782009</v>
      </c>
      <c r="M5" s="7">
        <f t="shared" si="10"/>
        <v>15.63249930782009</v>
      </c>
      <c r="N5" s="7">
        <f t="shared" si="10"/>
        <v>13.13249930782009</v>
      </c>
      <c r="O5" s="7">
        <f t="shared" si="10"/>
        <v>10.63249930782009</v>
      </c>
      <c r="P5" s="8"/>
      <c r="Q5" s="5"/>
      <c r="R5" s="5" t="s">
        <v>13</v>
      </c>
      <c r="S5" s="5"/>
      <c r="T5" s="5"/>
    </row>
    <row r="6" spans="2:20">
      <c r="B6" s="2"/>
      <c r="C6" s="23"/>
      <c r="D6" s="9">
        <f>POWER(D5,2)</f>
        <v>1454.0875034608996</v>
      </c>
      <c r="E6" s="9">
        <f>POWER(E5,2)</f>
        <v>1269.6750069217992</v>
      </c>
      <c r="F6" s="9">
        <f t="shared" ref="F6:G6" si="11">POWER(F5,2)</f>
        <v>1097.7625103826988</v>
      </c>
      <c r="G6" s="9">
        <f t="shared" si="11"/>
        <v>938.35001384359828</v>
      </c>
      <c r="H6" s="9">
        <f t="shared" ref="H6" si="12">POWER(H5,2)</f>
        <v>791.43751730449787</v>
      </c>
      <c r="I6" s="9">
        <f t="shared" ref="I6" si="13">POWER(I5,2)</f>
        <v>657.02502076539747</v>
      </c>
      <c r="J6" s="9">
        <f t="shared" ref="J6" si="14">POWER(J5,2)</f>
        <v>535.11252422629696</v>
      </c>
      <c r="K6" s="9">
        <f t="shared" ref="K6" si="15">POWER(K5,2)</f>
        <v>425.7000276871965</v>
      </c>
      <c r="L6" s="9">
        <f t="shared" ref="L6" si="16">POWER(L5,2)</f>
        <v>328.78753114809604</v>
      </c>
      <c r="M6" s="9">
        <f t="shared" ref="M6" si="17">POWER(M5,2)</f>
        <v>244.37503460899561</v>
      </c>
      <c r="N6" s="9">
        <f t="shared" ref="N6" si="18">POWER(N5,2)</f>
        <v>172.46253806989515</v>
      </c>
      <c r="O6" s="9">
        <f t="shared" ref="O6" si="19">POWER(O5,2)</f>
        <v>113.0500415307947</v>
      </c>
      <c r="P6" s="10" t="s">
        <v>7</v>
      </c>
    </row>
    <row r="7" spans="2:20" s="12" customFormat="1">
      <c r="B7" s="11"/>
      <c r="C7" s="24"/>
      <c r="P7" s="13"/>
    </row>
    <row r="8" spans="2:20">
      <c r="B8" s="14">
        <v>0.25</v>
      </c>
      <c r="C8" s="25" t="s">
        <v>1</v>
      </c>
      <c r="D8" s="3">
        <f>((SQRT($C$9))+$B$8)</f>
        <v>35.675979167836701</v>
      </c>
      <c r="E8" s="3">
        <f>((SQRT(D9))+$B$8)</f>
        <v>35.925979167836701</v>
      </c>
      <c r="F8" s="3">
        <f t="shared" ref="F8:I8" si="20">((SQRT(E9))+$B$8)</f>
        <v>36.175979167836701</v>
      </c>
      <c r="G8" s="3">
        <f t="shared" si="20"/>
        <v>36.425979167836701</v>
      </c>
      <c r="H8" s="3">
        <f t="shared" si="20"/>
        <v>36.675979167836701</v>
      </c>
      <c r="I8" s="3">
        <f t="shared" si="20"/>
        <v>36.925979167836701</v>
      </c>
      <c r="J8" s="3">
        <f t="shared" ref="J8" si="21">((SQRT(I9))+$B$8)</f>
        <v>37.175979167836701</v>
      </c>
      <c r="K8" s="3">
        <f t="shared" ref="K8" si="22">((SQRT(J9))+$B$8)</f>
        <v>37.425979167836701</v>
      </c>
      <c r="L8" s="3">
        <f t="shared" ref="L8" si="23">((SQRT(K9))+$B$8)</f>
        <v>37.675979167836701</v>
      </c>
      <c r="M8" s="3">
        <f t="shared" ref="M8" si="24">((SQRT(L9))+$B$8)</f>
        <v>37.925979167836701</v>
      </c>
      <c r="N8" s="3">
        <f t="shared" ref="N8" si="25">((SQRT(M9))+$B$8)</f>
        <v>38.175979167836701</v>
      </c>
      <c r="O8" s="3">
        <f t="shared" ref="O8" si="26">((SQRT(N9))+$B$8)</f>
        <v>38.425979167836701</v>
      </c>
      <c r="P8" s="8"/>
    </row>
    <row r="9" spans="2:20">
      <c r="B9" s="4" t="s">
        <v>5</v>
      </c>
      <c r="C9" s="22">
        <v>1255</v>
      </c>
      <c r="D9" s="5">
        <f>POWER(D8,2)</f>
        <v>1272.7754895839182</v>
      </c>
      <c r="E9" s="5">
        <f t="shared" ref="E9:O9" si="27">POWER(E8,2)</f>
        <v>1290.6759791678367</v>
      </c>
      <c r="F9" s="5">
        <f t="shared" si="27"/>
        <v>1308.7014687517549</v>
      </c>
      <c r="G9" s="5">
        <f t="shared" si="27"/>
        <v>1326.8519583356733</v>
      </c>
      <c r="H9" s="5">
        <f t="shared" si="27"/>
        <v>1345.1274479195918</v>
      </c>
      <c r="I9" s="5">
        <f t="shared" si="27"/>
        <v>1363.52793750351</v>
      </c>
      <c r="J9" s="5">
        <f t="shared" si="27"/>
        <v>1382.0534270874284</v>
      </c>
      <c r="K9" s="5">
        <f t="shared" si="27"/>
        <v>1400.7039166713466</v>
      </c>
      <c r="L9" s="5">
        <f t="shared" si="27"/>
        <v>1419.4794062552651</v>
      </c>
      <c r="M9" s="5">
        <f t="shared" si="27"/>
        <v>1438.3798958391835</v>
      </c>
      <c r="N9" s="5">
        <f t="shared" si="27"/>
        <v>1457.4053854231017</v>
      </c>
      <c r="O9" s="5">
        <f t="shared" si="27"/>
        <v>1476.5558750070202</v>
      </c>
      <c r="P9" s="6" t="s">
        <v>6</v>
      </c>
    </row>
    <row r="10" spans="2:20">
      <c r="B10" s="4"/>
      <c r="C10" s="22"/>
      <c r="D10" s="5">
        <f>(D9+C9)/2</f>
        <v>1263.887744791959</v>
      </c>
      <c r="E10" s="5">
        <f t="shared" ref="E10:O10" si="28">(E9+D9)/2</f>
        <v>1281.7257343758774</v>
      </c>
      <c r="F10" s="5">
        <f t="shared" si="28"/>
        <v>1299.6887239597959</v>
      </c>
      <c r="G10" s="5">
        <f t="shared" si="28"/>
        <v>1317.7767135437141</v>
      </c>
      <c r="H10" s="5">
        <f t="shared" si="28"/>
        <v>1335.9897031276325</v>
      </c>
      <c r="I10" s="5">
        <f t="shared" si="28"/>
        <v>1354.3276927115508</v>
      </c>
      <c r="J10" s="5">
        <f t="shared" si="28"/>
        <v>1372.7906822954692</v>
      </c>
      <c r="K10" s="5">
        <f t="shared" si="28"/>
        <v>1391.3786718793876</v>
      </c>
      <c r="L10" s="5">
        <f t="shared" si="28"/>
        <v>1410.0916614633059</v>
      </c>
      <c r="M10" s="5">
        <f t="shared" si="28"/>
        <v>1428.9296510472243</v>
      </c>
      <c r="N10" s="5">
        <f t="shared" si="28"/>
        <v>1447.8926406311425</v>
      </c>
      <c r="O10" s="5">
        <f t="shared" si="28"/>
        <v>1466.980630215061</v>
      </c>
      <c r="P10" s="6"/>
    </row>
    <row r="11" spans="2:20">
      <c r="B11" s="4"/>
      <c r="C11" s="22"/>
      <c r="D11" s="5">
        <f>(D9+D10)/2</f>
        <v>1268.3316171879387</v>
      </c>
      <c r="E11" s="5">
        <f t="shared" ref="E11:O11" si="29">(E9+E10)/2</f>
        <v>1286.2008567718572</v>
      </c>
      <c r="F11" s="5">
        <f t="shared" si="29"/>
        <v>1304.1950963557754</v>
      </c>
      <c r="G11" s="5">
        <f t="shared" si="29"/>
        <v>1322.3143359396936</v>
      </c>
      <c r="H11" s="5">
        <f t="shared" si="29"/>
        <v>1340.558575523612</v>
      </c>
      <c r="I11" s="5">
        <f t="shared" si="29"/>
        <v>1358.9278151075305</v>
      </c>
      <c r="J11" s="5">
        <f t="shared" si="29"/>
        <v>1377.4220546914489</v>
      </c>
      <c r="K11" s="5">
        <f t="shared" si="29"/>
        <v>1396.0412942753671</v>
      </c>
      <c r="L11" s="5">
        <f t="shared" si="29"/>
        <v>1414.7855338592854</v>
      </c>
      <c r="M11" s="5">
        <f t="shared" si="29"/>
        <v>1433.6547734432038</v>
      </c>
      <c r="N11" s="5">
        <f t="shared" si="29"/>
        <v>1452.6490130271222</v>
      </c>
      <c r="O11" s="5">
        <f t="shared" si="29"/>
        <v>1471.7682526110407</v>
      </c>
      <c r="P11" s="6"/>
    </row>
    <row r="12" spans="2:20">
      <c r="B12" s="14"/>
      <c r="C12" s="26"/>
      <c r="D12" s="15">
        <f>((SQRT($C$9))-$B$8)</f>
        <v>35.175979167836701</v>
      </c>
      <c r="E12" s="15">
        <f>((SQRT(D13))-$B$8)</f>
        <v>34.925979167836701</v>
      </c>
      <c r="F12" s="15">
        <f t="shared" ref="F12:I12" si="30">((SQRT(E13))-$B$8)</f>
        <v>34.675979167836701</v>
      </c>
      <c r="G12" s="15">
        <f t="shared" si="30"/>
        <v>34.425979167836701</v>
      </c>
      <c r="H12" s="15">
        <f t="shared" si="30"/>
        <v>34.175979167836701</v>
      </c>
      <c r="I12" s="15">
        <f t="shared" si="30"/>
        <v>33.925979167836701</v>
      </c>
      <c r="J12" s="15">
        <f t="shared" ref="J12" si="31">((SQRT(I13))-$B$8)</f>
        <v>33.675979167836701</v>
      </c>
      <c r="K12" s="15">
        <f t="shared" ref="K12" si="32">((SQRT(J13))-$B$8)</f>
        <v>33.425979167836701</v>
      </c>
      <c r="L12" s="15">
        <f t="shared" ref="L12" si="33">((SQRT(K13))-$B$8)</f>
        <v>33.175979167836701</v>
      </c>
      <c r="M12" s="15">
        <f t="shared" ref="M12" si="34">((SQRT(L13))-$B$8)</f>
        <v>32.925979167836701</v>
      </c>
      <c r="N12" s="15">
        <f t="shared" ref="N12" si="35">((SQRT(M13))-$B$8)</f>
        <v>32.675979167836701</v>
      </c>
      <c r="O12" s="15">
        <f t="shared" ref="O12" si="36">((SQRT(N13))-$B$8)</f>
        <v>32.425979167836701</v>
      </c>
      <c r="P12" s="8"/>
    </row>
    <row r="13" spans="2:20">
      <c r="B13" s="14"/>
      <c r="C13" s="26"/>
      <c r="D13" s="9">
        <f>POWER(D12,2)</f>
        <v>1237.3495104160816</v>
      </c>
      <c r="E13" s="9">
        <f t="shared" ref="E13:O13" si="37">POWER(E12,2)</f>
        <v>1219.8240208321631</v>
      </c>
      <c r="F13" s="9">
        <f t="shared" si="37"/>
        <v>1202.4235312482449</v>
      </c>
      <c r="G13" s="9">
        <f t="shared" si="37"/>
        <v>1185.1480416643265</v>
      </c>
      <c r="H13" s="9">
        <f t="shared" si="37"/>
        <v>1167.9975520804082</v>
      </c>
      <c r="I13" s="9">
        <f t="shared" si="37"/>
        <v>1150.9720624964898</v>
      </c>
      <c r="J13" s="9">
        <f t="shared" si="37"/>
        <v>1134.0715729125714</v>
      </c>
      <c r="K13" s="9">
        <f t="shared" si="37"/>
        <v>1117.2960833286531</v>
      </c>
      <c r="L13" s="9">
        <f t="shared" si="37"/>
        <v>1100.6455937447347</v>
      </c>
      <c r="M13" s="9">
        <f t="shared" si="37"/>
        <v>1084.1201041608165</v>
      </c>
      <c r="N13" s="9">
        <f t="shared" si="37"/>
        <v>1067.719614576898</v>
      </c>
      <c r="O13" s="9">
        <f t="shared" si="37"/>
        <v>1051.4441249929796</v>
      </c>
      <c r="P13" s="10" t="s">
        <v>7</v>
      </c>
    </row>
    <row r="14" spans="2:20">
      <c r="B14" s="14"/>
      <c r="C14" s="26"/>
      <c r="D14" s="9">
        <f>(C9+D13)/2</f>
        <v>1246.1747552080408</v>
      </c>
      <c r="E14" s="9">
        <f>(D13+E13)/2</f>
        <v>1228.5867656241223</v>
      </c>
      <c r="F14" s="9">
        <f t="shared" ref="F14:O14" si="38">(E13+F13)/2</f>
        <v>1211.1237760402041</v>
      </c>
      <c r="G14" s="9">
        <f t="shared" si="38"/>
        <v>1193.7857864562857</v>
      </c>
      <c r="H14" s="9">
        <f t="shared" si="38"/>
        <v>1176.5727968723672</v>
      </c>
      <c r="I14" s="9">
        <f t="shared" si="38"/>
        <v>1159.484807288449</v>
      </c>
      <c r="J14" s="9">
        <f t="shared" si="38"/>
        <v>1142.5218177045306</v>
      </c>
      <c r="K14" s="9">
        <f t="shared" si="38"/>
        <v>1125.6838281206124</v>
      </c>
      <c r="L14" s="9">
        <f t="shared" si="38"/>
        <v>1108.9708385366939</v>
      </c>
      <c r="M14" s="9">
        <f t="shared" si="38"/>
        <v>1092.3828489527755</v>
      </c>
      <c r="N14" s="9">
        <f t="shared" si="38"/>
        <v>1075.9198593688573</v>
      </c>
      <c r="O14" s="9">
        <f t="shared" si="38"/>
        <v>1059.5818697849388</v>
      </c>
      <c r="P14" s="10"/>
    </row>
    <row r="15" spans="2:20">
      <c r="B15" s="14"/>
      <c r="C15" s="26"/>
      <c r="D15" s="9">
        <f>(D13+D14)/2</f>
        <v>1241.7621328120613</v>
      </c>
      <c r="E15" s="9">
        <f t="shared" ref="E15:O15" si="39">(E13+E14)/2</f>
        <v>1224.2053932281428</v>
      </c>
      <c r="F15" s="9">
        <f t="shared" si="39"/>
        <v>1206.7736536442244</v>
      </c>
      <c r="G15" s="9">
        <f t="shared" si="39"/>
        <v>1189.466914060306</v>
      </c>
      <c r="H15" s="9">
        <f t="shared" si="39"/>
        <v>1172.2851744763877</v>
      </c>
      <c r="I15" s="9">
        <f t="shared" si="39"/>
        <v>1155.2284348924695</v>
      </c>
      <c r="J15" s="9">
        <f t="shared" si="39"/>
        <v>1138.2966953085511</v>
      </c>
      <c r="K15" s="9">
        <f t="shared" si="39"/>
        <v>1121.4899557246326</v>
      </c>
      <c r="L15" s="9">
        <f t="shared" si="39"/>
        <v>1104.8082161407142</v>
      </c>
      <c r="M15" s="9">
        <f t="shared" si="39"/>
        <v>1088.251476556796</v>
      </c>
      <c r="N15" s="9">
        <f t="shared" si="39"/>
        <v>1071.8197369728778</v>
      </c>
      <c r="O15" s="9">
        <f t="shared" si="39"/>
        <v>1055.5129973889593</v>
      </c>
      <c r="P15" s="10"/>
    </row>
    <row r="16" spans="2:20" s="12" customFormat="1">
      <c r="B16" s="11"/>
      <c r="C16" s="27"/>
      <c r="P16" s="13"/>
    </row>
    <row r="17" spans="2:16">
      <c r="B17" s="16">
        <v>2.5000000000000001E-2</v>
      </c>
      <c r="C17" s="28" t="s">
        <v>3</v>
      </c>
      <c r="D17" s="3">
        <f>((SQRT($C$18))+$B$17)</f>
        <v>11.612493257818967</v>
      </c>
      <c r="E17" s="3">
        <f>((SQRT(D18))+$B$17)</f>
        <v>11.637493257818967</v>
      </c>
      <c r="F17" s="3">
        <f t="shared" ref="F17:K17" si="40">((SQRT(E18))+$B$17)</f>
        <v>11.662493257818968</v>
      </c>
      <c r="G17" s="3">
        <f t="shared" si="40"/>
        <v>11.687493257818968</v>
      </c>
      <c r="H17" s="3">
        <f t="shared" si="40"/>
        <v>11.712493257818968</v>
      </c>
      <c r="I17" s="3">
        <f t="shared" si="40"/>
        <v>11.737493257818969</v>
      </c>
      <c r="J17" s="3">
        <f t="shared" si="40"/>
        <v>11.762493257818969</v>
      </c>
      <c r="K17" s="3">
        <f t="shared" si="40"/>
        <v>11.787493257818969</v>
      </c>
      <c r="L17" s="3">
        <f t="shared" ref="L17" si="41">((SQRT(K18))+$B$17)</f>
        <v>11.81249325781897</v>
      </c>
      <c r="M17" s="3">
        <f t="shared" ref="M17" si="42">((SQRT(L18))+$B$17)</f>
        <v>11.83749325781897</v>
      </c>
      <c r="N17" s="3">
        <f t="shared" ref="N17" si="43">((SQRT(M18))+$B$17)</f>
        <v>11.86249325781897</v>
      </c>
      <c r="O17" s="3">
        <f t="shared" ref="O17" si="44">((SQRT(N18))+$B$17)</f>
        <v>11.887493257818971</v>
      </c>
      <c r="P17" s="8"/>
    </row>
    <row r="18" spans="2:16">
      <c r="B18" s="4" t="s">
        <v>5</v>
      </c>
      <c r="C18" s="22">
        <v>134.27000000000001</v>
      </c>
      <c r="D18" s="5">
        <f>POWER(D17,2)</f>
        <v>134.84999966289095</v>
      </c>
      <c r="E18" s="5">
        <f t="shared" ref="E18:O18" si="45">POWER(E17,2)</f>
        <v>135.43124932578192</v>
      </c>
      <c r="F18" s="5">
        <f t="shared" si="45"/>
        <v>136.01374898867289</v>
      </c>
      <c r="G18" s="5">
        <f t="shared" si="45"/>
        <v>136.59749865156382</v>
      </c>
      <c r="H18" s="5">
        <f t="shared" si="45"/>
        <v>137.18249831445479</v>
      </c>
      <c r="I18" s="5">
        <f t="shared" si="45"/>
        <v>137.76874797734575</v>
      </c>
      <c r="J18" s="5">
        <f t="shared" si="45"/>
        <v>138.35624764023669</v>
      </c>
      <c r="K18" s="5">
        <f t="shared" si="45"/>
        <v>138.94499730312765</v>
      </c>
      <c r="L18" s="5">
        <f t="shared" si="45"/>
        <v>139.53499696601861</v>
      </c>
      <c r="M18" s="5">
        <f t="shared" si="45"/>
        <v>140.12624662890957</v>
      </c>
      <c r="N18" s="5">
        <f t="shared" si="45"/>
        <v>140.71874629180053</v>
      </c>
      <c r="O18" s="5">
        <f t="shared" si="45"/>
        <v>141.31249595469149</v>
      </c>
      <c r="P18" s="6" t="s">
        <v>6</v>
      </c>
    </row>
    <row r="19" spans="2:16">
      <c r="B19" s="4"/>
      <c r="C19" s="22"/>
      <c r="D19" s="5">
        <f>(C18+D18)/2</f>
        <v>134.55999983144548</v>
      </c>
      <c r="E19" s="5">
        <f t="shared" ref="E19:O19" si="46">(D18+E18)/2</f>
        <v>135.14062449433644</v>
      </c>
      <c r="F19" s="5">
        <f t="shared" si="46"/>
        <v>135.72249915722739</v>
      </c>
      <c r="G19" s="5">
        <f t="shared" si="46"/>
        <v>136.30562382011834</v>
      </c>
      <c r="H19" s="5">
        <f t="shared" si="46"/>
        <v>136.88999848300932</v>
      </c>
      <c r="I19" s="5">
        <f t="shared" si="46"/>
        <v>137.47562314590027</v>
      </c>
      <c r="J19" s="5">
        <f t="shared" si="46"/>
        <v>138.06249780879122</v>
      </c>
      <c r="K19" s="5">
        <f t="shared" si="46"/>
        <v>138.65062247168217</v>
      </c>
      <c r="L19" s="5">
        <f t="shared" si="46"/>
        <v>139.23999713457312</v>
      </c>
      <c r="M19" s="5">
        <f t="shared" si="46"/>
        <v>139.83062179746409</v>
      </c>
      <c r="N19" s="5">
        <f t="shared" si="46"/>
        <v>140.42249646035503</v>
      </c>
      <c r="O19" s="5">
        <f t="shared" si="46"/>
        <v>141.01562112324601</v>
      </c>
      <c r="P19" s="6"/>
    </row>
    <row r="20" spans="2:16">
      <c r="B20" s="16"/>
      <c r="C20" s="28"/>
      <c r="D20" s="3">
        <f>((SQRT($C$18))-$B$17)</f>
        <v>11.562493257818966</v>
      </c>
      <c r="E20" s="3">
        <f>((SQRT(D21))-$B$17)</f>
        <v>11.537493257818966</v>
      </c>
      <c r="F20" s="3">
        <f t="shared" ref="F20:I20" si="47">((SQRT(E21))-$B$17)</f>
        <v>11.512493257818965</v>
      </c>
      <c r="G20" s="3">
        <f t="shared" si="47"/>
        <v>11.487493257818965</v>
      </c>
      <c r="H20" s="3">
        <f t="shared" si="47"/>
        <v>11.462493257818965</v>
      </c>
      <c r="I20" s="3">
        <f t="shared" si="47"/>
        <v>11.437493257818964</v>
      </c>
      <c r="J20" s="3">
        <f t="shared" ref="J20" si="48">((SQRT(I21))-$B$17)</f>
        <v>11.412493257818964</v>
      </c>
      <c r="K20" s="3">
        <f t="shared" ref="K20" si="49">((SQRT(J21))-$B$17)</f>
        <v>11.387493257818964</v>
      </c>
      <c r="L20" s="3">
        <f t="shared" ref="L20" si="50">((SQRT(K21))-$B$17)</f>
        <v>11.362493257818963</v>
      </c>
      <c r="M20" s="3">
        <f t="shared" ref="M20" si="51">((SQRT(L21))-$B$17)</f>
        <v>11.337493257818963</v>
      </c>
      <c r="N20" s="3">
        <f t="shared" ref="N20" si="52">((SQRT(M21))-$B$17)</f>
        <v>11.312493257818963</v>
      </c>
      <c r="O20" s="3">
        <f t="shared" ref="O20" si="53">((SQRT(N21))-$B$17)</f>
        <v>11.287493257818962</v>
      </c>
      <c r="P20" s="8"/>
    </row>
    <row r="21" spans="2:16">
      <c r="B21" s="16" t="s">
        <v>4</v>
      </c>
      <c r="C21" s="28"/>
      <c r="D21" s="9">
        <f>POWER(D20,2)</f>
        <v>133.69125033710904</v>
      </c>
      <c r="E21" s="9">
        <f t="shared" ref="E21:O21" si="54">POWER(E20,2)</f>
        <v>133.1137506742181</v>
      </c>
      <c r="F21" s="9">
        <f t="shared" si="54"/>
        <v>132.53750101132712</v>
      </c>
      <c r="G21" s="9">
        <f t="shared" si="54"/>
        <v>131.96250134843618</v>
      </c>
      <c r="H21" s="9">
        <f t="shared" si="54"/>
        <v>131.38875168554523</v>
      </c>
      <c r="I21" s="9">
        <f t="shared" si="54"/>
        <v>130.81625202265425</v>
      </c>
      <c r="J21" s="9">
        <f t="shared" si="54"/>
        <v>130.2450023597633</v>
      </c>
      <c r="K21" s="9">
        <f t="shared" si="54"/>
        <v>129.67500269687235</v>
      </c>
      <c r="L21" s="9">
        <f t="shared" si="54"/>
        <v>129.1062530339814</v>
      </c>
      <c r="M21" s="9">
        <f t="shared" si="54"/>
        <v>128.53875337109045</v>
      </c>
      <c r="N21" s="9">
        <f t="shared" si="54"/>
        <v>127.97250370819948</v>
      </c>
      <c r="O21" s="9">
        <f t="shared" si="54"/>
        <v>127.40750404530853</v>
      </c>
      <c r="P21" s="10" t="s">
        <v>7</v>
      </c>
    </row>
    <row r="22" spans="2:16">
      <c r="B22" s="16"/>
      <c r="C22" s="28"/>
      <c r="D22" s="9">
        <f>(C18+D21)/2</f>
        <v>133.98062516855452</v>
      </c>
      <c r="E22" s="9">
        <f>(E21+D21)/2</f>
        <v>133.40250050566357</v>
      </c>
      <c r="F22" s="9">
        <f t="shared" ref="F22:O22" si="55">(F21+E21)/2</f>
        <v>132.82562584277261</v>
      </c>
      <c r="G22" s="9">
        <f t="shared" si="55"/>
        <v>132.25000117988165</v>
      </c>
      <c r="H22" s="9">
        <f t="shared" si="55"/>
        <v>131.67562651699069</v>
      </c>
      <c r="I22" s="9">
        <f t="shared" si="55"/>
        <v>131.10250185409973</v>
      </c>
      <c r="J22" s="9">
        <f t="shared" si="55"/>
        <v>130.53062719120879</v>
      </c>
      <c r="K22" s="9">
        <f t="shared" si="55"/>
        <v>129.96000252831783</v>
      </c>
      <c r="L22" s="9">
        <f t="shared" si="55"/>
        <v>129.39062786542689</v>
      </c>
      <c r="M22" s="9">
        <f t="shared" si="55"/>
        <v>128.82250320253593</v>
      </c>
      <c r="N22" s="9">
        <f t="shared" si="55"/>
        <v>128.25562853964496</v>
      </c>
      <c r="O22" s="9">
        <f t="shared" si="55"/>
        <v>127.69000387675401</v>
      </c>
      <c r="P22" s="10"/>
    </row>
    <row r="23" spans="2:16" s="12" customFormat="1">
      <c r="B23" s="11"/>
      <c r="C23" s="27"/>
      <c r="P23" s="13"/>
    </row>
    <row r="24" spans="2:16">
      <c r="B24" s="17">
        <v>2.5000000000000001E-3</v>
      </c>
      <c r="C24" s="29" t="s">
        <v>2</v>
      </c>
      <c r="P24" s="8"/>
    </row>
    <row r="25" spans="2:16">
      <c r="B25" s="4" t="s">
        <v>5</v>
      </c>
      <c r="C25" s="22">
        <v>1.3662000000000001</v>
      </c>
      <c r="D25" s="3">
        <f>((SQRT($C$25))+$B$24)</f>
        <v>1.1713455843266893</v>
      </c>
      <c r="E25" s="3">
        <f>((SQRT(D26))+$B$24)</f>
        <v>1.1738455843266893</v>
      </c>
      <c r="F25" s="3">
        <f>((SQRT(E26))+$B$24)</f>
        <v>1.1763455843266892</v>
      </c>
      <c r="G25" s="3">
        <f>((SQRT(F26))+$B$24)</f>
        <v>1.1788455843266892</v>
      </c>
      <c r="H25" s="3">
        <f t="shared" ref="H25:I25" si="56">((SQRT(G26))+$B$24)</f>
        <v>1.1813455843266891</v>
      </c>
      <c r="I25" s="3">
        <f t="shared" si="56"/>
        <v>1.1838455843266891</v>
      </c>
      <c r="J25" s="3">
        <f t="shared" ref="J25" si="57">((SQRT(I26))+$B$24)</f>
        <v>1.186345584326689</v>
      </c>
      <c r="K25" s="3">
        <f t="shared" ref="K25" si="58">((SQRT(J26))+$B$24)</f>
        <v>1.188845584326689</v>
      </c>
      <c r="L25" s="3">
        <f t="shared" ref="L25" si="59">((SQRT(K26))+$B$24)</f>
        <v>1.1913455843266889</v>
      </c>
      <c r="M25" s="3">
        <f t="shared" ref="M25" si="60">((SQRT(L26))+$B$24)</f>
        <v>1.1938455843266889</v>
      </c>
      <c r="N25" s="3">
        <f t="shared" ref="N25" si="61">((SQRT(M26))+$B$24)</f>
        <v>1.1963455843266888</v>
      </c>
      <c r="O25" s="3">
        <f t="shared" ref="O25" si="62">((SQRT(N26))+$B$24)</f>
        <v>1.1988455843266888</v>
      </c>
      <c r="P25" s="8"/>
    </row>
    <row r="26" spans="2:16">
      <c r="B26" s="17"/>
      <c r="C26" s="17"/>
      <c r="D26" s="6">
        <f t="shared" ref="D26:O26" si="63">POWER(D25,2)</f>
        <v>1.3720504779216334</v>
      </c>
      <c r="E26" s="6">
        <f t="shared" si="63"/>
        <v>1.3779134558432666</v>
      </c>
      <c r="F26" s="6">
        <f t="shared" si="63"/>
        <v>1.3837889337648999</v>
      </c>
      <c r="G26" s="6">
        <f t="shared" si="63"/>
        <v>1.3896769116865333</v>
      </c>
      <c r="H26" s="6">
        <f t="shared" si="63"/>
        <v>1.3955773896081665</v>
      </c>
      <c r="I26" s="6">
        <f t="shared" si="63"/>
        <v>1.4014903675297998</v>
      </c>
      <c r="J26" s="6">
        <f t="shared" si="63"/>
        <v>1.4074158454514332</v>
      </c>
      <c r="K26" s="6">
        <f t="shared" si="63"/>
        <v>1.4133538233730665</v>
      </c>
      <c r="L26" s="6">
        <f t="shared" si="63"/>
        <v>1.4193043012946998</v>
      </c>
      <c r="M26" s="6">
        <f t="shared" si="63"/>
        <v>1.4252672792163332</v>
      </c>
      <c r="N26" s="6">
        <f t="shared" si="63"/>
        <v>1.4312427571379664</v>
      </c>
      <c r="O26" s="6">
        <f t="shared" si="63"/>
        <v>1.4372307350595999</v>
      </c>
      <c r="P26" s="6" t="s">
        <v>6</v>
      </c>
    </row>
    <row r="27" spans="2:16">
      <c r="B27" s="17"/>
      <c r="C27" s="17"/>
      <c r="D27" s="6">
        <f>(C25+D26)/2</f>
        <v>1.3691252389608168</v>
      </c>
      <c r="E27" s="6">
        <f>(D26+E26)/2</f>
        <v>1.3749819668824501</v>
      </c>
      <c r="F27" s="6">
        <f>(E26+F26)/2</f>
        <v>1.3808511948040834</v>
      </c>
      <c r="G27" s="6">
        <f t="shared" ref="G27:O27" si="64">(F26+G26)/2</f>
        <v>1.3867329227257166</v>
      </c>
      <c r="H27" s="6">
        <f t="shared" si="64"/>
        <v>1.3926271506473498</v>
      </c>
      <c r="I27" s="6">
        <f t="shared" si="64"/>
        <v>1.3985338785689831</v>
      </c>
      <c r="J27" s="6">
        <f t="shared" si="64"/>
        <v>1.4044531064906165</v>
      </c>
      <c r="K27" s="6">
        <f t="shared" si="64"/>
        <v>1.4103848344122498</v>
      </c>
      <c r="L27" s="6">
        <f t="shared" si="64"/>
        <v>1.4163290623338831</v>
      </c>
      <c r="M27" s="6">
        <f t="shared" si="64"/>
        <v>1.4222857902555166</v>
      </c>
      <c r="N27" s="6">
        <f t="shared" si="64"/>
        <v>1.4282550181771498</v>
      </c>
      <c r="O27" s="6">
        <f t="shared" si="64"/>
        <v>1.434236746098783</v>
      </c>
      <c r="P27" s="6"/>
    </row>
    <row r="28" spans="2:16">
      <c r="B28" s="18"/>
      <c r="C28" s="18"/>
      <c r="D28" s="19">
        <f>((SQRT($C$25))-$B$24)</f>
        <v>1.1663455843266894</v>
      </c>
      <c r="E28" s="19">
        <f>((SQRT(D29))-$B$24)</f>
        <v>1.1638455843266895</v>
      </c>
      <c r="F28" s="19">
        <f t="shared" ref="F28:O28" si="65">((SQRT(E29))-$B$24)</f>
        <v>1.1613455843266896</v>
      </c>
      <c r="G28" s="19">
        <f t="shared" si="65"/>
        <v>1.1588455843266896</v>
      </c>
      <c r="H28" s="19">
        <f t="shared" si="65"/>
        <v>1.1563455843266897</v>
      </c>
      <c r="I28" s="19">
        <f t="shared" si="65"/>
        <v>1.1538455843266897</v>
      </c>
      <c r="J28" s="19">
        <f t="shared" si="65"/>
        <v>1.1513455843266898</v>
      </c>
      <c r="K28" s="19">
        <f t="shared" si="65"/>
        <v>1.1488455843266898</v>
      </c>
      <c r="L28" s="19">
        <f t="shared" si="65"/>
        <v>1.1463455843266899</v>
      </c>
      <c r="M28" s="19">
        <f t="shared" si="65"/>
        <v>1.1438455843266899</v>
      </c>
      <c r="N28" s="19">
        <f t="shared" si="65"/>
        <v>1.14134558432669</v>
      </c>
      <c r="O28" s="19">
        <f t="shared" si="65"/>
        <v>1.13884558432669</v>
      </c>
      <c r="P28" s="8"/>
    </row>
    <row r="29" spans="2:16">
      <c r="B29" s="17"/>
      <c r="C29" s="18"/>
      <c r="D29" s="9">
        <f>POWER(D28,2)</f>
        <v>1.3603620220783665</v>
      </c>
      <c r="E29" s="9">
        <f t="shared" ref="E29:G29" si="66">POWER(E28,2)</f>
        <v>1.3545365441567334</v>
      </c>
      <c r="F29" s="9">
        <f t="shared" si="66"/>
        <v>1.3487235662351</v>
      </c>
      <c r="G29" s="9">
        <f t="shared" si="66"/>
        <v>1.3429230883134666</v>
      </c>
      <c r="H29" s="9">
        <f t="shared" ref="H29" si="67">POWER(H28,2)</f>
        <v>1.3371351103918334</v>
      </c>
      <c r="I29" s="9">
        <f t="shared" ref="I29:O29" si="68">POWER(I28,2)</f>
        <v>1.3313596324701999</v>
      </c>
      <c r="J29" s="9">
        <f t="shared" si="68"/>
        <v>1.3255966545485667</v>
      </c>
      <c r="K29" s="9">
        <f t="shared" si="68"/>
        <v>1.3198461766269334</v>
      </c>
      <c r="L29" s="9">
        <f t="shared" si="68"/>
        <v>1.3141081987053</v>
      </c>
      <c r="M29" s="9">
        <f t="shared" si="68"/>
        <v>1.3083827207836667</v>
      </c>
      <c r="N29" s="9">
        <f t="shared" si="68"/>
        <v>1.3026697428620333</v>
      </c>
      <c r="O29" s="9">
        <f t="shared" si="68"/>
        <v>1.2969692649404001</v>
      </c>
      <c r="P29" s="10" t="s">
        <v>7</v>
      </c>
    </row>
    <row r="30" spans="2:16">
      <c r="B30" s="20"/>
      <c r="C30" s="21"/>
      <c r="D30" s="9">
        <f>(C25+D29)/2</f>
        <v>1.3632810110391833</v>
      </c>
      <c r="E30" s="9">
        <f>(D29+E29)/2</f>
        <v>1.35744928311755</v>
      </c>
      <c r="F30" s="9">
        <f>(E29+F29)/2</f>
        <v>1.3516300551959168</v>
      </c>
      <c r="G30" s="9">
        <f>(F29+G29)/2</f>
        <v>1.3458233272742834</v>
      </c>
      <c r="H30" s="9">
        <f t="shared" ref="H30:P30" si="69">(G29+H29)/2</f>
        <v>1.34002909935265</v>
      </c>
      <c r="I30" s="9">
        <f t="shared" si="69"/>
        <v>1.3342473714310166</v>
      </c>
      <c r="J30" s="9">
        <f t="shared" si="69"/>
        <v>1.3284781435093833</v>
      </c>
      <c r="K30" s="9">
        <f t="shared" si="69"/>
        <v>1.32272141558775</v>
      </c>
      <c r="L30" s="9">
        <f t="shared" si="69"/>
        <v>1.3169771876661167</v>
      </c>
      <c r="M30" s="9">
        <f t="shared" si="69"/>
        <v>1.3112454597444834</v>
      </c>
      <c r="N30" s="9">
        <f t="shared" si="69"/>
        <v>1.30552623182285</v>
      </c>
      <c r="O30" s="9">
        <f t="shared" si="69"/>
        <v>1.2998195039012166</v>
      </c>
      <c r="P30" s="9" t="e">
        <f t="shared" si="69"/>
        <v>#VALUE!</v>
      </c>
    </row>
    <row r="32" spans="2:16">
      <c r="E32" s="8"/>
      <c r="H32" s="31" t="s">
        <v>8</v>
      </c>
      <c r="I32" s="31"/>
      <c r="J32" s="31"/>
    </row>
    <row r="33" spans="5:10">
      <c r="E33" s="31"/>
      <c r="F33" s="31"/>
      <c r="G33" s="31"/>
      <c r="H33" s="31"/>
      <c r="J33" s="6" t="s">
        <v>9</v>
      </c>
    </row>
    <row r="37" spans="5:10">
      <c r="H37" s="1">
        <v>1288</v>
      </c>
    </row>
    <row r="38" spans="5:10">
      <c r="H38" s="1">
        <v>1262</v>
      </c>
    </row>
    <row r="39" spans="5:10">
      <c r="H39" s="1">
        <f>H38+H37</f>
        <v>2550</v>
      </c>
    </row>
    <row r="40" spans="5:10">
      <c r="H40" s="1">
        <f>H39/2</f>
        <v>1275</v>
      </c>
    </row>
  </sheetData>
  <sheetProtection password="C7C7" sheet="1" objects="1" scenarios="1"/>
  <mergeCells count="2">
    <mergeCell ref="H32:J32"/>
    <mergeCell ref="E33:H33"/>
  </mergeCells>
  <hyperlinks>
    <hyperlink ref="R4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ICT</dc:creator>
  <cp:lastModifiedBy>ICT</cp:lastModifiedBy>
  <dcterms:created xsi:type="dcterms:W3CDTF">2017-12-25T20:27:26Z</dcterms:created>
  <dcterms:modified xsi:type="dcterms:W3CDTF">2020-08-08T10:55:19Z</dcterms:modified>
</cp:coreProperties>
</file>